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  <sheet name="Sheet1" sheetId="2" r:id="rId2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<sst xmlns="http://schemas.openxmlformats.org/spreadsheetml/2006/main" count="48" uniqueCount="30">
  <si>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</si>
  <si>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</si>
  <si>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</si>
  <si>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</si>
  <si>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</si>
  <si>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</si>
  <si>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</si>
  <si>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</si>
  <si>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</si>
  <si>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</si>
  <si>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</si>
  <si>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</si>
  <si>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</si>
  <si>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</si>
  <si>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</si>
  <si>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</si>
  <si>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</si>
  <si>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 xml:space="preserve">ΔΙΑΡΚΕΙΑ </t>
  </si>
  <si>
    <t>ΑΝΕΡΓΙΑΣ</t>
  </si>
  <si>
    <t xml:space="preserve">       Φ Ε Β Ρ Ο Υ Α Ρ Ι Ο Σ</t>
  </si>
  <si>
    <t>ΛΕΥΚΩΣΙΑ</t>
  </si>
  <si>
    <t>ΑΜΜΟΧΩΣΤΟΣ</t>
  </si>
  <si>
    <t>ΛΑΡΝΑΚΑ</t>
  </si>
  <si>
    <t>ΛΕΜΕΣΟΣ</t>
  </si>
  <si>
    <t>ΠΑΦΟΣ</t>
  </si>
  <si>
    <t>-</t>
  </si>
  <si>
    <t xml:space="preserve">                ΜΑΙΟ ΓΙΑ ΤΑ ΧΡΟΝΙΑ  2009, 2010, 2011 και 2012 και μηνιαία μεταβολή</t>
  </si>
  <si>
    <t>Μάιος</t>
  </si>
  <si>
    <t>Απριλ.</t>
  </si>
  <si>
    <t>Απρ. -Μάιος  2012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</si>
</sst>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9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27" xfId="0" applyNumberFormat="1" applyFont="1" applyBorder="1" applyAlignment="1">
      <alignment/>
    </xf>
    <xf numFmtId="9" fontId="0" fillId="0" borderId="28" xfId="59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9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9" fontId="0" fillId="0" borderId="28" xfId="59" applyFont="1" applyFill="1" applyBorder="1" applyAlignment="1">
      <alignment/>
    </xf>
    <xf numFmtId="9" fontId="0" fillId="0" borderId="28" xfId="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9" fontId="0" fillId="0" borderId="38" xfId="59" applyFont="1" applyBorder="1" applyAlignment="1">
      <alignment/>
    </xf>
    <xf numFmtId="3" fontId="0" fillId="0" borderId="38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30" fillId="0" borderId="16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7" fillId="0" borderId="18" xfId="0" applyFont="1" applyFill="1" applyBorder="1" applyAlignment="1">
      <alignment/>
    </xf>
    <xf numFmtId="3" fontId="30" fillId="0" borderId="12" xfId="0" applyNumberFormat="1" applyFont="1" applyBorder="1" applyAlignment="1">
      <alignment/>
    </xf>
    <xf numFmtId="41" fontId="30" fillId="0" borderId="13" xfId="0" applyNumberFormat="1" applyFont="1" applyBorder="1" applyAlignment="1">
      <alignment/>
    </xf>
    <xf numFmtId="3" fontId="30" fillId="0" borderId="0" xfId="0" applyNumberFormat="1" applyFont="1" applyAlignment="1">
      <alignment horizontal="center"/>
    </xf>
    <xf numFmtId="0" fontId="7" fillId="0" borderId="16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 Μάιο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56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3'!$Q$4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3'!$P$5,'Πίνακας 3'!$P$7:$P$10)</c:f>
              <c:strCache/>
            </c:strRef>
          </c:cat>
          <c:val>
            <c:numRef>
              <c:f>('Πίνακας 3'!$Q$5,'Πίνακας 3'!$Q$7:$Q$10)</c:f>
              <c:numCache/>
            </c:numRef>
          </c:val>
        </c:ser>
        <c:ser>
          <c:idx val="2"/>
          <c:order val="1"/>
          <c:tx>
            <c:strRef>
              <c:f>'Πίνακας 3'!$R$4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3'!$P$5,'Πίνακας 3'!$P$7:$P$10)</c:f>
              <c:strCache/>
            </c:strRef>
          </c:cat>
          <c:val>
            <c:numRef>
              <c:f>('Πίνακας 3'!$R$5,'Πίνακας 3'!$R$7:$R$10)</c:f>
              <c:numCache/>
            </c:numRef>
          </c:val>
        </c:ser>
        <c:ser>
          <c:idx val="3"/>
          <c:order val="2"/>
          <c:tx>
            <c:strRef>
              <c:f>'Πίνακας 3'!$S$4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3'!$P$5,'Πίνακας 3'!$P$7:$P$10)</c:f>
              <c:strCache/>
            </c:strRef>
          </c:cat>
          <c:val>
            <c:numRef>
              <c:f>('Πίνακας 3'!$S$5,'Πίνακας 3'!$S$7:$S$10)</c:f>
              <c:numCache/>
            </c:numRef>
          </c:val>
        </c:ser>
        <c:ser>
          <c:idx val="4"/>
          <c:order val="3"/>
          <c:tx>
            <c:strRef>
              <c:f>'Πίνακας 3'!$T$4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3'!$P$5,'Πίνακας 3'!$P$7:$P$10)</c:f>
              <c:strCache/>
            </c:strRef>
          </c:cat>
          <c:val>
            <c:numRef>
              <c:f>('Πίνακας 3'!$T$5,'Πίνακας 3'!$T$7:$T$10)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66675</xdr:rowOff>
    </xdr:from>
    <xdr:to>
      <xdr:col>17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25817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37</xdr:row>
      <xdr:rowOff>9525</xdr:rowOff>
    </xdr:from>
    <xdr:to>
      <xdr:col>18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35355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143952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884872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6.651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11.917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381000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9.303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4.397
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ΕΓΓΕΓΡΑΜΜΕΝΗ ΑΝΕΡΓΙΑ
ΜΑΙΟΣ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1.893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13" width="12.140625" style="0" customWidth="1"/>
    <col min="14" max="15" width="6.421875" style="0" customWidth="1"/>
    <col min="16" max="16" width="7.57421875" style="0" customWidth="1"/>
    <col min="17" max="17" width="8.00390625" style="0" customWidth="1"/>
    <col min="18" max="18" width="6.7109375" style="0" customWidth="1"/>
    <col min="19" max="20" width="15.421875" style="0" customWidth="1"/>
    <col min="21" max="21" width="6.28125" style="0" customWidth="1"/>
  </cols>
  <sheetData>
    <row r="1" spans="1:13" ht="12.75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25"/>
      <c r="M1" s="25"/>
    </row>
    <row r="2" spans="1:13" ht="13.5" thickBot="1">
      <c r="A2" s="1" t="s">
        <v>26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</row>
    <row r="3" spans="1:15" ht="27" customHeight="1" thickBot="1">
      <c r="A3" s="65"/>
      <c r="B3" s="69">
        <v>2009</v>
      </c>
      <c r="C3" s="69">
        <v>2010</v>
      </c>
      <c r="D3" s="105" t="s">
        <v>6</v>
      </c>
      <c r="E3" s="106"/>
      <c r="F3" s="75">
        <v>2011</v>
      </c>
      <c r="G3" s="105" t="s">
        <v>6</v>
      </c>
      <c r="H3" s="106"/>
      <c r="I3" s="34">
        <v>2012</v>
      </c>
      <c r="J3" s="105" t="s">
        <v>6</v>
      </c>
      <c r="K3" s="109"/>
      <c r="L3" s="34">
        <v>2012</v>
      </c>
      <c r="M3" s="40" t="s">
        <v>12</v>
      </c>
      <c r="N3" s="32"/>
      <c r="O3" s="32"/>
    </row>
    <row r="4" spans="1:20" ht="25.5" customHeight="1" thickBot="1">
      <c r="A4" s="66"/>
      <c r="B4" s="70"/>
      <c r="C4" s="70"/>
      <c r="D4" s="107" t="s">
        <v>8</v>
      </c>
      <c r="E4" s="108"/>
      <c r="F4" s="46"/>
      <c r="G4" s="107" t="s">
        <v>9</v>
      </c>
      <c r="H4" s="108"/>
      <c r="I4" s="95" t="s">
        <v>27</v>
      </c>
      <c r="J4" s="107" t="s">
        <v>16</v>
      </c>
      <c r="K4" s="110"/>
      <c r="L4" s="34" t="s">
        <v>28</v>
      </c>
      <c r="M4" s="64" t="s">
        <v>29</v>
      </c>
      <c r="Q4">
        <v>2009</v>
      </c>
      <c r="R4">
        <v>2010</v>
      </c>
      <c r="S4">
        <v>2011</v>
      </c>
      <c r="T4">
        <v>2012</v>
      </c>
    </row>
    <row r="5" spans="1:20" ht="12.75">
      <c r="A5" s="84" t="s">
        <v>5</v>
      </c>
      <c r="B5" s="41" t="s">
        <v>13</v>
      </c>
      <c r="C5" s="41" t="s">
        <v>13</v>
      </c>
      <c r="D5" s="10" t="s">
        <v>13</v>
      </c>
      <c r="E5" s="21" t="s">
        <v>0</v>
      </c>
      <c r="F5" s="67" t="s">
        <v>13</v>
      </c>
      <c r="G5" s="10" t="s">
        <v>13</v>
      </c>
      <c r="H5" s="21" t="s">
        <v>0</v>
      </c>
      <c r="I5" s="96" t="s">
        <v>13</v>
      </c>
      <c r="J5" s="10" t="s">
        <v>13</v>
      </c>
      <c r="K5" s="21" t="s">
        <v>0</v>
      </c>
      <c r="L5" s="41" t="s">
        <v>13</v>
      </c>
      <c r="M5" s="41" t="s">
        <v>13</v>
      </c>
      <c r="P5" s="11" t="s">
        <v>1</v>
      </c>
      <c r="Q5" s="5">
        <f aca="true" t="shared" si="0" ref="Q5:R10">B6</f>
        <v>5108</v>
      </c>
      <c r="R5" s="9">
        <f t="shared" si="0"/>
        <v>6777</v>
      </c>
      <c r="S5" s="5">
        <f aca="true" t="shared" si="1" ref="S5:S10">F6</f>
        <v>8546</v>
      </c>
      <c r="T5" s="24">
        <f aca="true" t="shared" si="2" ref="T5:T10">I6</f>
        <v>11917</v>
      </c>
    </row>
    <row r="6" spans="1:20" ht="12.75">
      <c r="A6" s="4" t="s">
        <v>1</v>
      </c>
      <c r="B6" s="47">
        <v>5108</v>
      </c>
      <c r="C6" s="47">
        <v>6777</v>
      </c>
      <c r="D6" s="81">
        <f aca="true" t="shared" si="3" ref="D6:D12">C6-B6</f>
        <v>1669</v>
      </c>
      <c r="E6" s="82">
        <f>D6/B6</f>
        <v>0.32674236491777603</v>
      </c>
      <c r="F6" s="76">
        <v>8546</v>
      </c>
      <c r="G6" s="54">
        <f aca="true" t="shared" si="4" ref="G6:G12">F6-C6</f>
        <v>1769</v>
      </c>
      <c r="H6" s="55">
        <f aca="true" t="shared" si="5" ref="H6:H12">G6/C6</f>
        <v>0.2610299542570459</v>
      </c>
      <c r="I6" s="97">
        <v>11917</v>
      </c>
      <c r="J6" s="54">
        <f>I6-F6</f>
        <v>3371</v>
      </c>
      <c r="K6" s="61">
        <f>J6/F6</f>
        <v>0.39445354551837114</v>
      </c>
      <c r="L6" s="42">
        <v>11670</v>
      </c>
      <c r="M6" s="86">
        <f>I6-L6</f>
        <v>247</v>
      </c>
      <c r="O6" s="42"/>
      <c r="P6" s="4" t="s">
        <v>7</v>
      </c>
      <c r="Q6" s="5">
        <f t="shared" si="0"/>
        <v>0</v>
      </c>
      <c r="R6" s="9">
        <f t="shared" si="0"/>
        <v>0</v>
      </c>
      <c r="S6" s="5">
        <f t="shared" si="1"/>
        <v>0</v>
      </c>
      <c r="T6" s="24">
        <f t="shared" si="2"/>
        <v>1</v>
      </c>
    </row>
    <row r="7" spans="1:20" ht="12.75">
      <c r="A7" s="4" t="s">
        <v>7</v>
      </c>
      <c r="B7" s="71">
        <v>0</v>
      </c>
      <c r="C7" s="74">
        <v>0</v>
      </c>
      <c r="D7" s="81">
        <f t="shared" si="3"/>
        <v>0</v>
      </c>
      <c r="E7" s="83">
        <v>0</v>
      </c>
      <c r="F7" s="77">
        <v>0</v>
      </c>
      <c r="G7" s="54">
        <f t="shared" si="4"/>
        <v>0</v>
      </c>
      <c r="H7" s="55" t="s">
        <v>25</v>
      </c>
      <c r="I7" s="98">
        <v>1</v>
      </c>
      <c r="J7" s="56">
        <v>0</v>
      </c>
      <c r="K7" s="57">
        <v>0</v>
      </c>
      <c r="L7" s="43">
        <v>1</v>
      </c>
      <c r="M7" s="85">
        <f aca="true" t="shared" si="6" ref="M7:M12">I7-L7</f>
        <v>0</v>
      </c>
      <c r="O7" s="43"/>
      <c r="P7" s="12" t="s">
        <v>14</v>
      </c>
      <c r="Q7" s="5">
        <f t="shared" si="0"/>
        <v>2619</v>
      </c>
      <c r="R7" s="9">
        <f t="shared" si="0"/>
        <v>3683</v>
      </c>
      <c r="S7" s="5">
        <f t="shared" si="1"/>
        <v>5179</v>
      </c>
      <c r="T7" s="24">
        <f t="shared" si="2"/>
        <v>6651</v>
      </c>
    </row>
    <row r="8" spans="1:20" s="89" customFormat="1" ht="12.75">
      <c r="A8" s="14" t="s">
        <v>14</v>
      </c>
      <c r="B8" s="72">
        <v>2619</v>
      </c>
      <c r="C8" s="72">
        <v>3683</v>
      </c>
      <c r="D8" s="81">
        <f t="shared" si="3"/>
        <v>1064</v>
      </c>
      <c r="E8" s="58">
        <f>D8/B8</f>
        <v>0.4062619320351279</v>
      </c>
      <c r="F8" s="68">
        <v>5179</v>
      </c>
      <c r="G8" s="54">
        <f t="shared" si="4"/>
        <v>1496</v>
      </c>
      <c r="H8" s="58">
        <f t="shared" si="5"/>
        <v>0.40619060548465924</v>
      </c>
      <c r="I8" s="102">
        <v>6651</v>
      </c>
      <c r="J8" s="54">
        <f>I8-F8</f>
        <v>1472</v>
      </c>
      <c r="K8" s="62">
        <f>J8/F8</f>
        <v>0.2842247538134775</v>
      </c>
      <c r="L8" s="44">
        <v>6924</v>
      </c>
      <c r="M8" s="85">
        <f t="shared" si="6"/>
        <v>-273</v>
      </c>
      <c r="O8" s="88"/>
      <c r="P8" s="90" t="s">
        <v>15</v>
      </c>
      <c r="Q8" s="91">
        <f t="shared" si="0"/>
        <v>1172</v>
      </c>
      <c r="R8" s="92">
        <f t="shared" si="0"/>
        <v>1512</v>
      </c>
      <c r="S8" s="91">
        <f t="shared" si="1"/>
        <v>1538</v>
      </c>
      <c r="T8" s="93">
        <f t="shared" si="2"/>
        <v>1893</v>
      </c>
    </row>
    <row r="9" spans="1:20" s="89" customFormat="1" ht="12.75">
      <c r="A9" s="103" t="s">
        <v>15</v>
      </c>
      <c r="B9" s="44">
        <v>1172</v>
      </c>
      <c r="C9" s="44">
        <v>1512</v>
      </c>
      <c r="D9" s="81">
        <f t="shared" si="3"/>
        <v>340</v>
      </c>
      <c r="E9" s="58">
        <f>D9/B9</f>
        <v>0.2901023890784983</v>
      </c>
      <c r="F9" s="68">
        <v>1538</v>
      </c>
      <c r="G9" s="54">
        <f t="shared" si="4"/>
        <v>26</v>
      </c>
      <c r="H9" s="58">
        <f t="shared" si="5"/>
        <v>0.017195767195767195</v>
      </c>
      <c r="I9" s="102">
        <v>1893</v>
      </c>
      <c r="J9" s="54">
        <f>I9-F9</f>
        <v>355</v>
      </c>
      <c r="K9" s="62">
        <f>J9/F9</f>
        <v>0.2308192457737321</v>
      </c>
      <c r="L9" s="44">
        <v>2882</v>
      </c>
      <c r="M9" s="85">
        <f t="shared" si="6"/>
        <v>-989</v>
      </c>
      <c r="O9" s="88"/>
      <c r="P9" s="94" t="s">
        <v>2</v>
      </c>
      <c r="Q9" s="91">
        <f t="shared" si="0"/>
        <v>4156</v>
      </c>
      <c r="R9" s="92">
        <f t="shared" si="0"/>
        <v>5612</v>
      </c>
      <c r="S9" s="91">
        <f t="shared" si="1"/>
        <v>7026</v>
      </c>
      <c r="T9" s="93">
        <f t="shared" si="2"/>
        <v>9303</v>
      </c>
    </row>
    <row r="10" spans="1:20" ht="13.5" thickBot="1">
      <c r="A10" s="14" t="s">
        <v>2</v>
      </c>
      <c r="B10" s="72">
        <v>4156</v>
      </c>
      <c r="C10" s="72">
        <v>5612</v>
      </c>
      <c r="D10" s="54">
        <f t="shared" si="3"/>
        <v>1456</v>
      </c>
      <c r="E10" s="58">
        <f>D10/B10</f>
        <v>0.3503368623676612</v>
      </c>
      <c r="F10" s="68">
        <v>7026</v>
      </c>
      <c r="G10" s="54">
        <f t="shared" si="4"/>
        <v>1414</v>
      </c>
      <c r="H10" s="58">
        <f t="shared" si="5"/>
        <v>0.25196008553100496</v>
      </c>
      <c r="I10" s="99">
        <v>9303</v>
      </c>
      <c r="J10" s="54">
        <f>I10-F10</f>
        <v>2277</v>
      </c>
      <c r="K10" s="62">
        <f>J10/F10</f>
        <v>0.32408198121263876</v>
      </c>
      <c r="L10" s="44">
        <v>9072</v>
      </c>
      <c r="M10" s="85">
        <f t="shared" si="6"/>
        <v>231</v>
      </c>
      <c r="O10" s="44"/>
      <c r="P10" s="13" t="s">
        <v>3</v>
      </c>
      <c r="Q10" s="5">
        <f t="shared" si="0"/>
        <v>2103</v>
      </c>
      <c r="R10" s="9">
        <f t="shared" si="0"/>
        <v>2999</v>
      </c>
      <c r="S10" s="5">
        <f t="shared" si="1"/>
        <v>3761</v>
      </c>
      <c r="T10" s="24">
        <f t="shared" si="2"/>
        <v>4397</v>
      </c>
    </row>
    <row r="11" spans="1:15" ht="13.5" thickBot="1">
      <c r="A11" s="15" t="s">
        <v>3</v>
      </c>
      <c r="B11" s="35">
        <v>2103</v>
      </c>
      <c r="C11" s="35">
        <v>2999</v>
      </c>
      <c r="D11" s="59">
        <f t="shared" si="3"/>
        <v>896</v>
      </c>
      <c r="E11" s="60">
        <f>D11/B11</f>
        <v>0.42605801236329055</v>
      </c>
      <c r="F11" s="78">
        <v>3761</v>
      </c>
      <c r="G11" s="59">
        <f t="shared" si="4"/>
        <v>762</v>
      </c>
      <c r="H11" s="60">
        <f t="shared" si="5"/>
        <v>0.25408469489829943</v>
      </c>
      <c r="I11" s="100">
        <v>4397</v>
      </c>
      <c r="J11" s="59">
        <f>I11-F11</f>
        <v>636</v>
      </c>
      <c r="K11" s="63">
        <f>J11/F11</f>
        <v>0.16910396171231057</v>
      </c>
      <c r="L11" s="45">
        <v>4849</v>
      </c>
      <c r="M11" s="35">
        <f t="shared" si="6"/>
        <v>-452</v>
      </c>
      <c r="O11" s="45"/>
    </row>
    <row r="12" spans="1:16" ht="13.5" thickBot="1">
      <c r="A12" s="65" t="s">
        <v>4</v>
      </c>
      <c r="B12" s="73">
        <f>SUM(B6:B11)</f>
        <v>15158</v>
      </c>
      <c r="C12" s="73">
        <f>SUM(C6:C11)</f>
        <v>20583</v>
      </c>
      <c r="D12" s="20">
        <f t="shared" si="3"/>
        <v>5425</v>
      </c>
      <c r="E12" s="80">
        <f>D12/B12</f>
        <v>0.35789682016097113</v>
      </c>
      <c r="F12" s="79">
        <f>SUM(F6:F11)</f>
        <v>26050</v>
      </c>
      <c r="G12" s="20">
        <f t="shared" si="4"/>
        <v>5467</v>
      </c>
      <c r="H12" s="31">
        <f t="shared" si="5"/>
        <v>0.2656075402030802</v>
      </c>
      <c r="I12" s="100">
        <f>SUM(I6:I11)</f>
        <v>34162</v>
      </c>
      <c r="J12" s="20">
        <f>I12-F12</f>
        <v>8112</v>
      </c>
      <c r="K12" s="33">
        <f>J12/F12</f>
        <v>0.3114011516314779</v>
      </c>
      <c r="L12" s="48">
        <f>SUM(L6:L11)</f>
        <v>35398</v>
      </c>
      <c r="M12" s="87">
        <f t="shared" si="6"/>
        <v>-1236</v>
      </c>
      <c r="O12" s="49"/>
      <c r="P12" s="22">
        <f>I6/$I$12</f>
        <v>0.3488378900532756</v>
      </c>
    </row>
    <row r="15" spans="1:20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22">
        <f>I7/$I$12</f>
        <v>2.927229084948188E-05</v>
      </c>
      <c r="Q15" s="8"/>
      <c r="R15" s="8"/>
      <c r="S15" s="8"/>
      <c r="T15" s="8"/>
    </row>
    <row r="16" spans="1:21" ht="12.75">
      <c r="A16" s="6"/>
      <c r="C16" s="6"/>
      <c r="D16" s="6"/>
      <c r="E16" s="6"/>
      <c r="F16" s="7"/>
      <c r="G16" s="7"/>
      <c r="H16" s="7"/>
      <c r="I16" s="8"/>
      <c r="J16" s="7"/>
      <c r="K16" s="52"/>
      <c r="L16" s="51"/>
      <c r="M16" s="50"/>
      <c r="N16" s="8"/>
      <c r="O16" s="8"/>
      <c r="P16" s="22">
        <f>I8/$I$12</f>
        <v>0.19469000643990397</v>
      </c>
      <c r="Q16" s="8"/>
      <c r="R16" s="8"/>
      <c r="S16" s="8"/>
      <c r="T16" s="8"/>
      <c r="U16" s="8"/>
    </row>
    <row r="17" spans="1:21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111"/>
      <c r="L17" s="101"/>
      <c r="M17" s="50"/>
      <c r="N17" s="8"/>
      <c r="O17" s="8"/>
      <c r="P17" s="22">
        <f>I11/$I$12</f>
        <v>0.12871026286517182</v>
      </c>
      <c r="Q17" s="8"/>
      <c r="R17" s="8"/>
      <c r="S17" s="8"/>
      <c r="T17" s="8"/>
      <c r="U17" s="8"/>
    </row>
    <row r="18" spans="1:21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112"/>
      <c r="L18" s="101"/>
      <c r="M18" s="50"/>
      <c r="N18" s="8"/>
      <c r="O18" s="8"/>
      <c r="P18" s="22"/>
      <c r="Q18" s="8"/>
      <c r="R18" s="8"/>
      <c r="S18" s="8"/>
      <c r="T18" s="8"/>
      <c r="U18" s="8"/>
    </row>
    <row r="19" spans="1:21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112"/>
      <c r="L19" s="101"/>
      <c r="M19" s="50"/>
      <c r="N19" s="8"/>
      <c r="O19" s="8"/>
      <c r="P19" s="22">
        <f>I12/$I$12</f>
        <v>1</v>
      </c>
      <c r="Q19" s="8"/>
      <c r="R19" s="8"/>
      <c r="S19" s="8"/>
      <c r="T19" s="8"/>
      <c r="U19" s="8"/>
    </row>
    <row r="20" spans="1:13" ht="12.75">
      <c r="A20" s="25"/>
      <c r="B20" s="25"/>
      <c r="C20" s="25"/>
      <c r="D20" s="25"/>
      <c r="E20" s="25"/>
      <c r="F20" s="25"/>
      <c r="G20" s="25"/>
      <c r="H20" s="25"/>
      <c r="I20" s="25"/>
      <c r="J20" s="53"/>
      <c r="K20" s="111"/>
      <c r="L20" s="101"/>
      <c r="M20" s="50"/>
    </row>
    <row r="21" spans="1:12" ht="12.75">
      <c r="A21" s="25"/>
      <c r="B21" s="25"/>
      <c r="C21" s="25"/>
      <c r="D21" s="25"/>
      <c r="E21" s="25"/>
      <c r="F21" s="25"/>
      <c r="G21" s="25"/>
      <c r="H21" s="25"/>
      <c r="I21" s="25"/>
      <c r="J21" s="53"/>
      <c r="K21" s="111"/>
      <c r="L21" s="101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P23" s="23" t="s">
        <v>10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1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1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1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1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1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16" ht="12.75">
      <c r="A74" s="2"/>
      <c r="B74" s="36"/>
      <c r="C74" s="36"/>
      <c r="D74" s="7"/>
      <c r="E74" s="37"/>
      <c r="F74" s="38"/>
      <c r="G74" s="7"/>
      <c r="H74" s="37"/>
      <c r="I74" s="38"/>
      <c r="J74" s="7"/>
      <c r="K74" s="37"/>
      <c r="L74" s="39"/>
      <c r="M74" s="3"/>
      <c r="P74" s="22"/>
    </row>
    <row r="75" spans="1:16" ht="12.75">
      <c r="A75" s="6"/>
      <c r="B75" s="36"/>
      <c r="C75" s="36"/>
      <c r="D75" s="7"/>
      <c r="E75" s="37"/>
      <c r="F75" s="38"/>
      <c r="G75" s="7"/>
      <c r="H75" s="37"/>
      <c r="I75" s="38"/>
      <c r="J75" s="7"/>
      <c r="K75" s="37"/>
      <c r="L75" s="39"/>
      <c r="M75" s="3"/>
      <c r="P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D10" sqref="D10:D15"/>
    </sheetView>
  </sheetViews>
  <sheetFormatPr defaultColWidth="9.140625" defaultRowHeight="12.75"/>
  <cols>
    <col min="2" max="2" width="14.00390625" style="0" customWidth="1"/>
  </cols>
  <sheetData>
    <row r="6" spans="2:4" ht="12.75">
      <c r="B6" t="s">
        <v>17</v>
      </c>
      <c r="C6">
        <v>2010</v>
      </c>
      <c r="D6">
        <v>2011</v>
      </c>
    </row>
    <row r="7" ht="12.75">
      <c r="B7" t="s">
        <v>18</v>
      </c>
    </row>
    <row r="9" ht="12.75">
      <c r="C9" t="s">
        <v>19</v>
      </c>
    </row>
    <row r="10" spans="2:4" ht="12.75">
      <c r="B10" t="s">
        <v>20</v>
      </c>
      <c r="C10" s="49">
        <v>6839</v>
      </c>
      <c r="D10" s="49">
        <v>8438</v>
      </c>
    </row>
    <row r="11" spans="3:4" ht="12.75">
      <c r="C11" s="49"/>
      <c r="D11" s="49"/>
    </row>
    <row r="12" spans="2:4" ht="12.75">
      <c r="B12" t="s">
        <v>22</v>
      </c>
      <c r="C12" s="49">
        <v>4409</v>
      </c>
      <c r="D12" s="49">
        <v>5748</v>
      </c>
    </row>
    <row r="13" spans="2:4" ht="12.75">
      <c r="B13" t="s">
        <v>21</v>
      </c>
      <c r="C13" s="49">
        <v>3365</v>
      </c>
      <c r="D13" s="49">
        <v>3680</v>
      </c>
    </row>
    <row r="14" spans="2:4" ht="12.75">
      <c r="B14" t="s">
        <v>23</v>
      </c>
      <c r="C14" s="49">
        <v>5894</v>
      </c>
      <c r="D14" s="49">
        <v>7325</v>
      </c>
    </row>
    <row r="15" spans="2:4" ht="12.75">
      <c r="B15" t="s">
        <v>24</v>
      </c>
      <c r="C15" s="49">
        <v>3442</v>
      </c>
      <c r="D15" s="49">
        <v>4615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2012-06-06T10:18:56Z</cp:lastPrinted>
  <dcterms:created xsi:type="dcterms:W3CDTF">2003-04-22T11:29:56Z</dcterms:created>
  <dcterms:modified xsi:type="dcterms:W3CDTF">2012-06-06T10:25:56Z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